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ПО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<sst xmlns="http://schemas.openxmlformats.org/spreadsheetml/2006/main" count="70" uniqueCount="31">
  <si>
    <t>№</t>
  </si>
  <si>
    <t>Конкурс по количеству заявлений на 1 бюджетное место</t>
  </si>
  <si>
    <t>Направление/специальность</t>
  </si>
  <si>
    <t>Итого:</t>
  </si>
  <si>
    <t>Количество зачисленных</t>
  </si>
  <si>
    <t>Количество заявлений (на бюджетные места)</t>
  </si>
  <si>
    <t>-</t>
  </si>
  <si>
    <t>Всего (бюджет, внебюджет)</t>
  </si>
  <si>
    <t>с полным возмещением затрат (внебюджет)</t>
  </si>
  <si>
    <t>09.02.03 Программирование в компьютерных системах</t>
  </si>
  <si>
    <t>11.02.11 Сети связи и системы коммутации</t>
  </si>
  <si>
    <t>11.02.09 Многоканальные телекоммуникационные системы</t>
  </si>
  <si>
    <t xml:space="preserve">       очная форма обучения (на базе 9 классов)</t>
  </si>
  <si>
    <t>проходной средний балл аттестата</t>
  </si>
  <si>
    <t>Средний балл аттестата, поступивших на бюджет</t>
  </si>
  <si>
    <t xml:space="preserve">       очная форма обучения (на базе 11 классов)</t>
  </si>
  <si>
    <t xml:space="preserve">      заочная форма обучения</t>
  </si>
  <si>
    <t>КЦП</t>
  </si>
  <si>
    <t>Информация по итогам приёма на обучение по программам среднего профессионального образования на 2020/2021 учебный год в БИИК СибГУТИ</t>
  </si>
  <si>
    <t>11.02.12 Почтовая связь</t>
  </si>
  <si>
    <t>09.02.07 Информационные системы и программирование</t>
  </si>
  <si>
    <t>09.02.06 Сетевое и системное администрирование</t>
  </si>
  <si>
    <t>4,26</t>
  </si>
  <si>
    <t>4,65</t>
  </si>
  <si>
    <t>3,78</t>
  </si>
  <si>
    <t>3,84</t>
  </si>
  <si>
    <t>4,37</t>
  </si>
  <si>
    <t>ИТОГО по СПО очное:</t>
  </si>
  <si>
    <t>3,9</t>
  </si>
  <si>
    <t>3,4</t>
  </si>
  <si>
    <t>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</si>
</sst>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left" wrapText="1"/>
    </xf>
    <xf numFmtId="192" fontId="24" fillId="33" borderId="10" xfId="0" applyNumberFormat="1" applyFont="1" applyFill="1" applyBorder="1" applyAlignment="1">
      <alignment horizontal="center" wrapText="1"/>
    </xf>
    <xf numFmtId="49" fontId="24" fillId="33" borderId="10" xfId="0" applyNumberFormat="1" applyFont="1" applyFill="1" applyBorder="1" applyAlignment="1">
      <alignment horizontal="center" wrapText="1"/>
    </xf>
    <xf numFmtId="2" fontId="24" fillId="33" borderId="10" xfId="0" applyNumberFormat="1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24" fillId="33" borderId="11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A2" sqref="A2:I4"/>
    </sheetView>
  </sheetViews>
  <sheetFormatPr defaultColWidth="9.140625" defaultRowHeight="15"/>
  <cols>
    <col min="1" max="1" width="4.00390625" style="3" customWidth="1"/>
    <col min="2" max="2" width="61.7109375" style="3" customWidth="1"/>
    <col min="3" max="3" width="10.7109375" style="3" customWidth="1"/>
    <col min="4" max="4" width="15.00390625" style="3" customWidth="1"/>
    <col min="5" max="5" width="18.421875" style="3" customWidth="1"/>
    <col min="6" max="6" width="17.28125" style="3" customWidth="1"/>
    <col min="7" max="7" width="17.8515625" style="3" customWidth="1"/>
    <col min="8" max="8" width="14.8515625" style="3" customWidth="1"/>
    <col min="9" max="9" width="19.7109375" style="3" customWidth="1"/>
    <col min="10" max="16384" width="9.140625" style="3" customWidth="1"/>
  </cols>
  <sheetData>
    <row r="1" spans="1:9" ht="52.5" customHeight="1">
      <c r="A1" s="5" t="s">
        <v>18</v>
      </c>
      <c r="B1" s="5"/>
      <c r="C1" s="5"/>
      <c r="D1" s="5"/>
      <c r="E1" s="5"/>
      <c r="F1" s="5"/>
      <c r="G1" s="5"/>
      <c r="H1" s="5"/>
      <c r="I1" s="5"/>
    </row>
    <row r="2" spans="1:9" ht="24" customHeight="1">
      <c r="A2" s="14" t="s">
        <v>0</v>
      </c>
      <c r="B2" s="14" t="s">
        <v>2</v>
      </c>
      <c r="C2" s="15" t="s">
        <v>17</v>
      </c>
      <c r="D2" s="14" t="s">
        <v>4</v>
      </c>
      <c r="E2" s="14"/>
      <c r="F2" s="14" t="s">
        <v>5</v>
      </c>
      <c r="G2" s="14" t="s">
        <v>1</v>
      </c>
      <c r="H2" s="14" t="s">
        <v>13</v>
      </c>
      <c r="I2" s="14" t="s">
        <v>14</v>
      </c>
    </row>
    <row r="3" spans="1:9" ht="21" customHeight="1">
      <c r="A3" s="14"/>
      <c r="B3" s="14"/>
      <c r="C3" s="16"/>
      <c r="D3" s="14" t="s">
        <v>7</v>
      </c>
      <c r="E3" s="14" t="s">
        <v>8</v>
      </c>
      <c r="F3" s="14"/>
      <c r="G3" s="14"/>
      <c r="H3" s="14"/>
      <c r="I3" s="14"/>
    </row>
    <row r="4" spans="1:9" ht="54.75" customHeight="1">
      <c r="A4" s="14"/>
      <c r="B4" s="14"/>
      <c r="C4" s="17"/>
      <c r="D4" s="14"/>
      <c r="E4" s="14"/>
      <c r="F4" s="14"/>
      <c r="G4" s="14"/>
      <c r="H4" s="14"/>
      <c r="I4" s="14"/>
    </row>
    <row r="5" spans="1:9" ht="15" customHeight="1">
      <c r="A5" s="2">
        <v>1</v>
      </c>
      <c r="B5" s="2">
        <v>2</v>
      </c>
      <c r="C5" s="2">
        <v>4</v>
      </c>
      <c r="D5" s="2">
        <v>5</v>
      </c>
      <c r="E5" s="2">
        <v>6</v>
      </c>
      <c r="F5" s="2">
        <v>9</v>
      </c>
      <c r="G5" s="2">
        <v>10</v>
      </c>
      <c r="H5" s="2">
        <v>11</v>
      </c>
      <c r="I5" s="2">
        <v>12</v>
      </c>
    </row>
    <row r="6" spans="1:9" ht="15" customHeight="1">
      <c r="A6" s="6" t="s">
        <v>12</v>
      </c>
      <c r="B6" s="6"/>
      <c r="C6" s="6"/>
      <c r="D6" s="6"/>
      <c r="E6" s="6"/>
      <c r="F6" s="6"/>
      <c r="G6" s="6"/>
      <c r="H6" s="6"/>
      <c r="I6" s="6"/>
    </row>
    <row r="7" spans="1:9" ht="18.75" customHeight="1">
      <c r="A7" s="7">
        <v>1</v>
      </c>
      <c r="B7" s="8" t="s">
        <v>9</v>
      </c>
      <c r="C7" s="7">
        <v>20</v>
      </c>
      <c r="D7" s="7">
        <v>57</v>
      </c>
      <c r="E7" s="7">
        <f aca="true" t="shared" si="0" ref="E7:E12">D7-C7</f>
        <v>37</v>
      </c>
      <c r="F7" s="7">
        <v>168</v>
      </c>
      <c r="G7" s="9">
        <f>F7/C7</f>
        <v>8.4</v>
      </c>
      <c r="H7" s="10" t="s">
        <v>22</v>
      </c>
      <c r="I7" s="7">
        <v>4.38</v>
      </c>
    </row>
    <row r="8" spans="1:12" ht="18.75" customHeight="1">
      <c r="A8" s="7">
        <v>2</v>
      </c>
      <c r="B8" s="8" t="s">
        <v>10</v>
      </c>
      <c r="C8" s="7">
        <v>10</v>
      </c>
      <c r="D8" s="7">
        <v>41</v>
      </c>
      <c r="E8" s="7">
        <f t="shared" si="0"/>
        <v>31</v>
      </c>
      <c r="F8" s="7">
        <v>161</v>
      </c>
      <c r="G8" s="9">
        <f>F8/C8</f>
        <v>16.1</v>
      </c>
      <c r="H8" s="10" t="s">
        <v>23</v>
      </c>
      <c r="I8" s="7">
        <v>4.78</v>
      </c>
      <c r="K8" s="1"/>
      <c r="L8" s="1"/>
    </row>
    <row r="9" spans="1:9" ht="18.75" customHeight="1">
      <c r="A9" s="7">
        <v>3</v>
      </c>
      <c r="B9" s="8" t="s">
        <v>11</v>
      </c>
      <c r="C9" s="7">
        <v>10</v>
      </c>
      <c r="D9" s="7">
        <v>16</v>
      </c>
      <c r="E9" s="7">
        <f t="shared" si="0"/>
        <v>6</v>
      </c>
      <c r="F9" s="7">
        <v>122</v>
      </c>
      <c r="G9" s="9">
        <f>F9/C9</f>
        <v>12.2</v>
      </c>
      <c r="H9" s="11">
        <v>4.38</v>
      </c>
      <c r="I9" s="7">
        <v>4.58</v>
      </c>
    </row>
    <row r="10" spans="1:9" s="4" customFormat="1" ht="18.75" customHeight="1">
      <c r="A10" s="7">
        <v>4</v>
      </c>
      <c r="B10" s="8" t="s">
        <v>19</v>
      </c>
      <c r="C10" s="7">
        <v>15</v>
      </c>
      <c r="D10" s="7">
        <v>17</v>
      </c>
      <c r="E10" s="7">
        <f t="shared" si="0"/>
        <v>2</v>
      </c>
      <c r="F10" s="7">
        <v>40</v>
      </c>
      <c r="G10" s="9" t="s">
        <v>6</v>
      </c>
      <c r="H10" s="9">
        <v>3.4</v>
      </c>
      <c r="I10" s="9"/>
    </row>
    <row r="11" spans="1:9" s="4" customFormat="1" ht="18.75" customHeight="1">
      <c r="A11" s="7">
        <v>5</v>
      </c>
      <c r="B11" s="8" t="s">
        <v>21</v>
      </c>
      <c r="C11" s="7">
        <v>0</v>
      </c>
      <c r="D11" s="7">
        <v>6</v>
      </c>
      <c r="E11" s="7">
        <f t="shared" si="0"/>
        <v>6</v>
      </c>
      <c r="F11" s="7">
        <v>34</v>
      </c>
      <c r="G11" s="9" t="s">
        <v>6</v>
      </c>
      <c r="H11" s="9" t="s">
        <v>6</v>
      </c>
      <c r="I11" s="9"/>
    </row>
    <row r="12" spans="1:9" s="4" customFormat="1" ht="18.75" customHeight="1">
      <c r="A12" s="7">
        <v>6</v>
      </c>
      <c r="B12" s="8" t="s">
        <v>20</v>
      </c>
      <c r="C12" s="7">
        <v>0</v>
      </c>
      <c r="D12" s="7">
        <v>8</v>
      </c>
      <c r="E12" s="7">
        <f t="shared" si="0"/>
        <v>8</v>
      </c>
      <c r="F12" s="7">
        <v>39</v>
      </c>
      <c r="G12" s="9" t="s">
        <v>6</v>
      </c>
      <c r="H12" s="9" t="s">
        <v>6</v>
      </c>
      <c r="I12" s="9"/>
    </row>
    <row r="13" spans="1:9" ht="18.75">
      <c r="A13" s="7"/>
      <c r="B13" s="12" t="s">
        <v>3</v>
      </c>
      <c r="C13" s="13">
        <f>SUM(C7:C12)</f>
        <v>55</v>
      </c>
      <c r="D13" s="13">
        <f>SUM(D7:D12)</f>
        <v>145</v>
      </c>
      <c r="E13" s="13">
        <f>SUM(E7:E12)</f>
        <v>90</v>
      </c>
      <c r="F13" s="13">
        <f>SUM(F7:F12)</f>
        <v>564</v>
      </c>
      <c r="G13" s="9">
        <f>F13/C13</f>
        <v>10.254545454545454</v>
      </c>
      <c r="H13" s="10" t="s">
        <v>6</v>
      </c>
      <c r="I13" s="11">
        <f>AVERAGE(I7:I9)</f>
        <v>4.58</v>
      </c>
    </row>
    <row r="14" spans="1:9" ht="14.25" customHeight="1">
      <c r="A14" s="14" t="s">
        <v>0</v>
      </c>
      <c r="B14" s="14" t="s">
        <v>2</v>
      </c>
      <c r="C14" s="15" t="s">
        <v>17</v>
      </c>
      <c r="D14" s="14" t="s">
        <v>4</v>
      </c>
      <c r="E14" s="14"/>
      <c r="F14" s="14" t="s">
        <v>5</v>
      </c>
      <c r="G14" s="14" t="s">
        <v>1</v>
      </c>
      <c r="H14" s="14" t="s">
        <v>13</v>
      </c>
      <c r="I14" s="14" t="s">
        <v>14</v>
      </c>
    </row>
    <row r="15" spans="1:9" ht="30" customHeight="1">
      <c r="A15" s="14"/>
      <c r="B15" s="14"/>
      <c r="C15" s="16"/>
      <c r="D15" s="14" t="s">
        <v>7</v>
      </c>
      <c r="E15" s="14" t="s">
        <v>8</v>
      </c>
      <c r="F15" s="14"/>
      <c r="G15" s="14"/>
      <c r="H15" s="14"/>
      <c r="I15" s="14"/>
    </row>
    <row r="16" spans="1:9" ht="46.5" customHeight="1">
      <c r="A16" s="14"/>
      <c r="B16" s="14"/>
      <c r="C16" s="17"/>
      <c r="D16" s="14"/>
      <c r="E16" s="14"/>
      <c r="F16" s="14"/>
      <c r="G16" s="14"/>
      <c r="H16" s="14"/>
      <c r="I16" s="14"/>
    </row>
    <row r="17" spans="1:9" ht="15" customHeight="1">
      <c r="A17" s="18">
        <v>1</v>
      </c>
      <c r="B17" s="18">
        <v>2</v>
      </c>
      <c r="C17" s="18">
        <v>4</v>
      </c>
      <c r="D17" s="18">
        <v>5</v>
      </c>
      <c r="E17" s="18">
        <v>6</v>
      </c>
      <c r="F17" s="18">
        <v>9</v>
      </c>
      <c r="G17" s="18">
        <v>10</v>
      </c>
      <c r="H17" s="18">
        <v>11</v>
      </c>
      <c r="I17" s="18">
        <v>12</v>
      </c>
    </row>
    <row r="18" spans="1:9" ht="15.75" customHeight="1">
      <c r="A18" s="19"/>
      <c r="B18" s="6" t="s">
        <v>15</v>
      </c>
      <c r="C18" s="6"/>
      <c r="D18" s="6"/>
      <c r="E18" s="6"/>
      <c r="F18" s="6"/>
      <c r="G18" s="6"/>
      <c r="H18" s="6"/>
      <c r="I18" s="6"/>
    </row>
    <row r="19" spans="1:12" ht="18.75" customHeight="1">
      <c r="A19" s="7">
        <v>1</v>
      </c>
      <c r="B19" s="8" t="s">
        <v>9</v>
      </c>
      <c r="C19" s="7">
        <v>15</v>
      </c>
      <c r="D19" s="13">
        <v>31</v>
      </c>
      <c r="E19" s="7">
        <f>D19-C19</f>
        <v>16</v>
      </c>
      <c r="F19" s="7">
        <v>65</v>
      </c>
      <c r="G19" s="9">
        <f>F19/C19</f>
        <v>4.333333333333333</v>
      </c>
      <c r="H19" s="10" t="s">
        <v>26</v>
      </c>
      <c r="I19" s="7">
        <v>4.57</v>
      </c>
      <c r="K19" s="1"/>
      <c r="L19" s="1"/>
    </row>
    <row r="20" spans="1:12" ht="18.75" customHeight="1">
      <c r="A20" s="7">
        <v>2</v>
      </c>
      <c r="B20" s="8" t="s">
        <v>10</v>
      </c>
      <c r="C20" s="7">
        <v>10</v>
      </c>
      <c r="D20" s="13">
        <v>14</v>
      </c>
      <c r="E20" s="7">
        <f>D20-C20</f>
        <v>4</v>
      </c>
      <c r="F20" s="7">
        <v>50</v>
      </c>
      <c r="G20" s="9">
        <f>F20/C20</f>
        <v>5</v>
      </c>
      <c r="H20" s="10" t="s">
        <v>25</v>
      </c>
      <c r="I20" s="7">
        <v>4.23</v>
      </c>
      <c r="K20" s="1"/>
      <c r="L20" s="1"/>
    </row>
    <row r="21" spans="1:9" ht="18.75" customHeight="1">
      <c r="A21" s="7">
        <v>3</v>
      </c>
      <c r="B21" s="8" t="s">
        <v>11</v>
      </c>
      <c r="C21" s="7">
        <v>10</v>
      </c>
      <c r="D21" s="13">
        <v>18</v>
      </c>
      <c r="E21" s="7">
        <f>D21-C21</f>
        <v>8</v>
      </c>
      <c r="F21" s="7">
        <v>47</v>
      </c>
      <c r="G21" s="9">
        <f>F21/C21</f>
        <v>4.7</v>
      </c>
      <c r="H21" s="10" t="s">
        <v>24</v>
      </c>
      <c r="I21" s="7">
        <v>4.2</v>
      </c>
    </row>
    <row r="22" spans="1:9" s="4" customFormat="1" ht="18.75" customHeight="1">
      <c r="A22" s="7">
        <v>4</v>
      </c>
      <c r="B22" s="8" t="s">
        <v>19</v>
      </c>
      <c r="C22" s="7">
        <v>0</v>
      </c>
      <c r="D22" s="13">
        <v>1</v>
      </c>
      <c r="E22" s="7">
        <v>1</v>
      </c>
      <c r="F22" s="7">
        <v>1</v>
      </c>
      <c r="G22" s="9" t="s">
        <v>6</v>
      </c>
      <c r="H22" s="10" t="s">
        <v>6</v>
      </c>
      <c r="I22" s="7" t="s">
        <v>6</v>
      </c>
    </row>
    <row r="23" spans="1:9" ht="18.75">
      <c r="A23" s="13"/>
      <c r="B23" s="12" t="s">
        <v>3</v>
      </c>
      <c r="C23" s="13">
        <f>SUM(C19:C22)</f>
        <v>35</v>
      </c>
      <c r="D23" s="13">
        <f>SUM(D19:D22)</f>
        <v>64</v>
      </c>
      <c r="E23" s="13">
        <f>SUM(E19:E22)</f>
        <v>29</v>
      </c>
      <c r="F23" s="13">
        <f>SUM(F19:F21)</f>
        <v>162</v>
      </c>
      <c r="G23" s="13">
        <v>3.85</v>
      </c>
      <c r="H23" s="13" t="s">
        <v>6</v>
      </c>
      <c r="I23" s="11">
        <f>AVERAGE(I19:I21)</f>
        <v>4.333333333333333</v>
      </c>
    </row>
    <row r="24" spans="1:9" s="4" customFormat="1" ht="18.75">
      <c r="A24" s="13"/>
      <c r="B24" s="12" t="s">
        <v>27</v>
      </c>
      <c r="C24" s="20">
        <f>C13+C23</f>
        <v>90</v>
      </c>
      <c r="D24" s="20">
        <f>D13+D23</f>
        <v>209</v>
      </c>
      <c r="E24" s="20">
        <f>E13+E23</f>
        <v>119</v>
      </c>
      <c r="F24" s="20">
        <f>F13+F23</f>
        <v>726</v>
      </c>
      <c r="G24" s="21">
        <f>(G13+G23)/2</f>
        <v>7.052272727272727</v>
      </c>
      <c r="H24" s="13" t="s">
        <v>6</v>
      </c>
      <c r="I24" s="11">
        <f>(I13+I23)/2</f>
        <v>4.456666666666667</v>
      </c>
    </row>
    <row r="25" spans="1:9" ht="18.75">
      <c r="A25" s="14" t="s">
        <v>0</v>
      </c>
      <c r="B25" s="14" t="s">
        <v>2</v>
      </c>
      <c r="C25" s="15" t="s">
        <v>17</v>
      </c>
      <c r="D25" s="14" t="s">
        <v>4</v>
      </c>
      <c r="E25" s="14"/>
      <c r="F25" s="14" t="s">
        <v>5</v>
      </c>
      <c r="G25" s="14" t="s">
        <v>1</v>
      </c>
      <c r="H25" s="14" t="s">
        <v>13</v>
      </c>
      <c r="I25" s="14" t="s">
        <v>14</v>
      </c>
    </row>
    <row r="26" spans="1:9" ht="28.5" customHeight="1">
      <c r="A26" s="14"/>
      <c r="B26" s="14"/>
      <c r="C26" s="16"/>
      <c r="D26" s="14" t="s">
        <v>7</v>
      </c>
      <c r="E26" s="14" t="s">
        <v>8</v>
      </c>
      <c r="F26" s="14"/>
      <c r="G26" s="14"/>
      <c r="H26" s="14"/>
      <c r="I26" s="14"/>
    </row>
    <row r="27" spans="1:9" ht="48" customHeight="1">
      <c r="A27" s="14"/>
      <c r="B27" s="14"/>
      <c r="C27" s="17"/>
      <c r="D27" s="14"/>
      <c r="E27" s="14"/>
      <c r="F27" s="14"/>
      <c r="G27" s="14"/>
      <c r="H27" s="14"/>
      <c r="I27" s="14"/>
    </row>
    <row r="28" spans="1:9" ht="18.75">
      <c r="A28" s="18">
        <v>1</v>
      </c>
      <c r="B28" s="18">
        <v>2</v>
      </c>
      <c r="C28" s="18">
        <v>4</v>
      </c>
      <c r="D28" s="18">
        <v>5</v>
      </c>
      <c r="E28" s="18">
        <v>6</v>
      </c>
      <c r="F28" s="18">
        <v>9</v>
      </c>
      <c r="G28" s="18">
        <v>10</v>
      </c>
      <c r="H28" s="18">
        <v>11</v>
      </c>
      <c r="I28" s="18">
        <v>12</v>
      </c>
    </row>
    <row r="29" spans="1:9" ht="18.75">
      <c r="A29" s="6" t="s">
        <v>16</v>
      </c>
      <c r="B29" s="6"/>
      <c r="C29" s="6"/>
      <c r="D29" s="6"/>
      <c r="E29" s="6"/>
      <c r="F29" s="6"/>
      <c r="G29" s="6"/>
      <c r="H29" s="6"/>
      <c r="I29" s="6"/>
    </row>
    <row r="30" spans="1:9" ht="18.75">
      <c r="A30" s="7">
        <v>1</v>
      </c>
      <c r="B30" s="8" t="s">
        <v>10</v>
      </c>
      <c r="C30" s="7">
        <v>10</v>
      </c>
      <c r="D30" s="7">
        <v>14</v>
      </c>
      <c r="E30" s="7">
        <f>D30-C30</f>
        <v>4</v>
      </c>
      <c r="F30" s="7">
        <v>15</v>
      </c>
      <c r="G30" s="9">
        <f>F30/C30</f>
        <v>1.5</v>
      </c>
      <c r="H30" s="9" t="s">
        <v>28</v>
      </c>
      <c r="I30" s="7">
        <v>4.31</v>
      </c>
    </row>
    <row r="31" spans="1:9" s="4" customFormat="1" ht="20.25" customHeight="1">
      <c r="A31" s="7">
        <v>2</v>
      </c>
      <c r="B31" s="8" t="s">
        <v>11</v>
      </c>
      <c r="C31" s="7">
        <v>15</v>
      </c>
      <c r="D31" s="7">
        <v>15</v>
      </c>
      <c r="E31" s="7">
        <f>D31-C31</f>
        <v>0</v>
      </c>
      <c r="F31" s="7">
        <v>16</v>
      </c>
      <c r="G31" s="9">
        <f>F31/C31</f>
        <v>1.0666666666666667</v>
      </c>
      <c r="H31" s="9" t="s">
        <v>29</v>
      </c>
      <c r="I31" s="7">
        <v>4.01</v>
      </c>
    </row>
    <row r="32" spans="1:9" s="4" customFormat="1" ht="18.75">
      <c r="A32" s="7">
        <v>3</v>
      </c>
      <c r="B32" s="8" t="s">
        <v>19</v>
      </c>
      <c r="C32" s="7">
        <v>10</v>
      </c>
      <c r="D32" s="7">
        <v>11</v>
      </c>
      <c r="E32" s="7">
        <f>D32-C32</f>
        <v>1</v>
      </c>
      <c r="F32" s="7">
        <v>11</v>
      </c>
      <c r="G32" s="9">
        <f>F32/C32</f>
        <v>1.1</v>
      </c>
      <c r="H32" s="9" t="s">
        <v>30</v>
      </c>
      <c r="I32" s="7">
        <v>3.8</v>
      </c>
    </row>
    <row r="33" spans="1:9" ht="18.75">
      <c r="A33" s="7"/>
      <c r="B33" s="12" t="s">
        <v>3</v>
      </c>
      <c r="C33" s="13">
        <f>SUM(C30:C32)</f>
        <v>35</v>
      </c>
      <c r="D33" s="13">
        <f>SUM(D30:D32)</f>
        <v>40</v>
      </c>
      <c r="E33" s="7">
        <f>D33-C33</f>
        <v>5</v>
      </c>
      <c r="F33" s="13">
        <f>SUM(F30:F32)</f>
        <v>42</v>
      </c>
      <c r="G33" s="9">
        <f>F33/C33</f>
        <v>1.2</v>
      </c>
      <c r="H33" s="10"/>
      <c r="I33" s="7">
        <f>AVERAGE(I30:I32)</f>
        <v>4.04</v>
      </c>
    </row>
    <row r="35" ht="15.75">
      <c r="C35" s="4"/>
    </row>
  </sheetData>
  <sheetProtection/>
  <mergeCells count="34">
    <mergeCell ref="A1:I1"/>
    <mergeCell ref="A2:A4"/>
    <mergeCell ref="B2:B4"/>
    <mergeCell ref="D2:E2"/>
    <mergeCell ref="F2:F4"/>
    <mergeCell ref="G2:G4"/>
    <mergeCell ref="H2:H4"/>
    <mergeCell ref="I2:I4"/>
    <mergeCell ref="E3:E4"/>
    <mergeCell ref="D26:D27"/>
    <mergeCell ref="D3:D4"/>
    <mergeCell ref="A6:I6"/>
    <mergeCell ref="A14:A16"/>
    <mergeCell ref="B14:B16"/>
    <mergeCell ref="F14:F16"/>
    <mergeCell ref="G14:G16"/>
    <mergeCell ref="C2:C4"/>
    <mergeCell ref="B18:I18"/>
    <mergeCell ref="D14:E14"/>
    <mergeCell ref="D15:D16"/>
    <mergeCell ref="H14:H16"/>
    <mergeCell ref="I14:I16"/>
    <mergeCell ref="E15:E16"/>
    <mergeCell ref="C14:C16"/>
    <mergeCell ref="E26:E27"/>
    <mergeCell ref="A29:I29"/>
    <mergeCell ref="A25:A27"/>
    <mergeCell ref="B25:B27"/>
    <mergeCell ref="D25:E25"/>
    <mergeCell ref="F25:F27"/>
    <mergeCell ref="G25:G27"/>
    <mergeCell ref="H25:H27"/>
    <mergeCell ref="C25:C27"/>
    <mergeCell ref="I25:I27"/>
  </mergeCells>
  <printOptions/>
  <pageMargins left="0.9055118110236221" right="0" top="0.7480314960629921" bottom="0.7480314960629921" header="0" footer="0"/>
  <pageSetup fitToWidth="0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Бадмаева Светлана Владимировна</cp:lastModifiedBy>
  <cp:lastPrinted>2021-03-30T03:16:32Z</cp:lastPrinted>
  <dcterms:created xsi:type="dcterms:W3CDTF">2013-08-12T11:32:54Z</dcterms:created>
  <dcterms:modified xsi:type="dcterms:W3CDTF">2021-03-30T03:16:36Z</dcterms:modified>
  <cp:category/>
  <cp:version/>
  <cp:contentType/>
  <cp:contentStatus/>
</cp:coreProperties>
</file>